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USER2\Economico Presupuestario\CONTRATO MENOR\PUBLICACION MENORES WEB\2024\"/>
    </mc:Choice>
  </mc:AlternateContent>
  <xr:revisionPtr revIDLastSave="0" documentId="13_ncr:1_{94BCC196-4B68-4139-8DDC-483A8B0404EE}" xr6:coauthVersionLast="47" xr6:coauthVersionMax="47" xr10:uidLastSave="{00000000-0000-0000-0000-000000000000}"/>
  <bookViews>
    <workbookView xWindow="-120" yWindow="-120" windowWidth="29040" windowHeight="15840" xr2:uid="{E8103916-E54C-45AB-9B66-4B9A33CEE5D0}"/>
  </bookViews>
  <sheets>
    <sheet name="Hoja1" sheetId="1" r:id="rId1"/>
  </sheets>
  <definedNames>
    <definedName name="_xlnm._FilterDatabase" localSheetId="0" hidden="1">Hoja1!$C$7:$P$7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L11" i="1"/>
  <c r="E8" i="1"/>
  <c r="F8" i="1" s="1"/>
  <c r="E9" i="1"/>
  <c r="F9" i="1" s="1"/>
  <c r="E12" i="1"/>
  <c r="F12" i="1" s="1"/>
  <c r="L10" i="1"/>
  <c r="M10" i="1" s="1"/>
  <c r="E10" i="1"/>
  <c r="F10" i="1" s="1"/>
  <c r="L8" i="1"/>
  <c r="M8" i="1" s="1"/>
  <c r="L9" i="1"/>
  <c r="M9" i="1" s="1"/>
  <c r="L12" i="1"/>
  <c r="M12" i="1" s="1"/>
</calcChain>
</file>

<file path=xl/sharedStrings.xml><?xml version="1.0" encoding="utf-8"?>
<sst xmlns="http://schemas.openxmlformats.org/spreadsheetml/2006/main" count="72" uniqueCount="55">
  <si>
    <t>CONTRATOS MENORES</t>
  </si>
  <si>
    <t xml:space="preserve">NIF </t>
  </si>
  <si>
    <t>ORGANO DE CONTRATACIÓN</t>
  </si>
  <si>
    <t>Nombre de la entidad</t>
  </si>
  <si>
    <t>TRIMESTRE</t>
  </si>
  <si>
    <t>Ejercicio</t>
  </si>
  <si>
    <t>Q2801650I</t>
  </si>
  <si>
    <t>GERENTE</t>
  </si>
  <si>
    <t>GERENCIA MUNICIPAL DE URBANISMO DE MÓSTOLES</t>
  </si>
  <si>
    <t>Número de expediente (*)</t>
  </si>
  <si>
    <t>Objeto del Contrato (*)</t>
  </si>
  <si>
    <t>Valor licitación del contrato (IVA excluido)</t>
  </si>
  <si>
    <t xml:space="preserve">IVA </t>
  </si>
  <si>
    <t>Valor licitación del contrato(IVA incluido)</t>
  </si>
  <si>
    <t>DURACIÓN</t>
  </si>
  <si>
    <t>Clasificación CPV</t>
  </si>
  <si>
    <t>Tipo de Contrato (*)</t>
  </si>
  <si>
    <t>Nº  OFERTAS RECIBIDAS</t>
  </si>
  <si>
    <t>Valor adjudicación del contrato(IVA excluido)</t>
  </si>
  <si>
    <t>Valor Adjudicación del contrato(IVA incluido)</t>
  </si>
  <si>
    <t>Observaciones</t>
  </si>
  <si>
    <t>Adjudicatario 1: NIF (*)</t>
  </si>
  <si>
    <t>Adjudicatario 1: razón social (*)</t>
  </si>
  <si>
    <t>Indicaciones</t>
  </si>
  <si>
    <t>Referencia única para cada contrato</t>
  </si>
  <si>
    <t>Texto</t>
  </si>
  <si>
    <t>En número decimal con 2 decimales</t>
  </si>
  <si>
    <t xml:space="preserve">Los valores posibles son:          A- Años            M- Meses           D- Días             I-Inmediato             </t>
  </si>
  <si>
    <t>Los códigos CPV separado por ,</t>
  </si>
  <si>
    <t>Tipo de Contrato.
				Los valores posibles son:
1. Suministros
2 - Servicios
3 - Obras
4 - Gestión de Servicios Públicos
5 - Concesión de Servicios
6 - Concesión de Obras Públicas
7 - Concesión de Obras
8 - Colaboración entre el sector público y sector privado
9 - Administrativo especial 0- Privado
H - Patrimonial</t>
  </si>
  <si>
    <t>NIF del adjudicatario</t>
  </si>
  <si>
    <t>Razón social de adjudicatario</t>
  </si>
  <si>
    <t>2. Servicios</t>
  </si>
  <si>
    <t>2/2024000000152</t>
  </si>
  <si>
    <t>Inmediato</t>
  </si>
  <si>
    <t>1. Suministros</t>
  </si>
  <si>
    <t>B85050789</t>
  </si>
  <si>
    <t>4TO TRIMESTRE</t>
  </si>
  <si>
    <t>2/2024-213</t>
  </si>
  <si>
    <t>Estima: Servicios de configuración y puesta en marcha de la gerencia</t>
  </si>
  <si>
    <t>2/2024-222</t>
  </si>
  <si>
    <t>Adquisición estructura de papel</t>
  </si>
  <si>
    <t>2/2024-231</t>
  </si>
  <si>
    <t>Adquisición de material de papelería</t>
  </si>
  <si>
    <t>2/2024-230</t>
  </si>
  <si>
    <t>Adquisición sofá de 3 plazas</t>
  </si>
  <si>
    <t>2/2024-233</t>
  </si>
  <si>
    <t>Adquisición de una mesa de oficina</t>
  </si>
  <si>
    <t>A81608077</t>
  </si>
  <si>
    <t>T-Systems ITC Iberia S.A.U</t>
  </si>
  <si>
    <t>A79165023</t>
  </si>
  <si>
    <t>Asmobel S.A</t>
  </si>
  <si>
    <t>47534422T</t>
  </si>
  <si>
    <t>Jorge Esteban Cuesta</t>
  </si>
  <si>
    <t>Ofidos Deluxe S.L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</si>
</sst>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;[Red]\(#,##0.00\);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44" fontId="9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8 3" xfId="1" xr:uid="{29A861DB-0750-465E-B478-2E40B9CF20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CB3CD-94AA-4083-96EC-4B7664EDD2AC}">
  <dimension ref="A1:P12"/>
  <sheetViews>
    <sheetView tabSelected="1" zoomScale="64" zoomScaleNormal="64" workbookViewId="0">
      <selection activeCell="C19" sqref="C19"/>
    </sheetView>
  </sheetViews>
  <sheetFormatPr baseColWidth="10" defaultRowHeight="15" x14ac:dyDescent="0.25"/>
  <cols>
    <col min="1" max="1" width="4.7109375" customWidth="1"/>
    <col min="2" max="2" width="24.5703125" bestFit="1" customWidth="1"/>
    <col min="3" max="3" width="103.140625" customWidth="1"/>
    <col min="4" max="4" width="25.85546875" customWidth="1"/>
    <col min="5" max="6" width="18" customWidth="1"/>
    <col min="7" max="7" width="15.42578125" customWidth="1"/>
    <col min="8" max="8" width="0" hidden="1" customWidth="1"/>
    <col min="9" max="10" width="24.85546875" customWidth="1"/>
    <col min="11" max="11" width="19.28515625" bestFit="1" customWidth="1"/>
    <col min="12" max="12" width="19" customWidth="1"/>
    <col min="13" max="13" width="19.28515625" customWidth="1"/>
    <col min="14" max="14" width="0" hidden="1" customWidth="1"/>
    <col min="15" max="15" width="23.5703125" bestFit="1" customWidth="1"/>
    <col min="16" max="16" width="72.140625" customWidth="1"/>
  </cols>
  <sheetData>
    <row r="1" spans="1:16" x14ac:dyDescent="0.25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/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3"/>
      <c r="H3" s="7"/>
      <c r="I3" s="8"/>
      <c r="J3" s="8"/>
      <c r="K3" s="7"/>
      <c r="L3" s="7"/>
      <c r="M3" s="7"/>
      <c r="N3" s="7"/>
      <c r="O3" s="7"/>
      <c r="P3" s="7"/>
    </row>
    <row r="4" spans="1:16" ht="24" x14ac:dyDescent="0.25">
      <c r="A4" s="3"/>
      <c r="B4" s="9" t="s">
        <v>6</v>
      </c>
      <c r="C4" s="9" t="s">
        <v>7</v>
      </c>
      <c r="D4" s="10" t="s">
        <v>8</v>
      </c>
      <c r="E4" s="10" t="s">
        <v>37</v>
      </c>
      <c r="F4" s="9">
        <v>2024</v>
      </c>
      <c r="G4" s="3"/>
      <c r="H4" s="7"/>
      <c r="I4" s="7"/>
      <c r="J4" s="7"/>
      <c r="K4" s="7"/>
      <c r="L4" s="7"/>
      <c r="M4" s="7"/>
      <c r="N4" s="7"/>
      <c r="O4" s="7"/>
      <c r="P4" s="7"/>
    </row>
    <row r="5" spans="1:16" x14ac:dyDescent="0.25">
      <c r="A5" s="3"/>
      <c r="B5" s="7"/>
      <c r="C5" s="7"/>
      <c r="D5" s="7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2.5" x14ac:dyDescent="0.25">
      <c r="A6" s="12"/>
      <c r="B6" s="13" t="s">
        <v>9</v>
      </c>
      <c r="C6" s="14" t="s">
        <v>10</v>
      </c>
      <c r="D6" s="14" t="s">
        <v>11</v>
      </c>
      <c r="E6" s="15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5" t="s">
        <v>12</v>
      </c>
      <c r="M6" s="14" t="s">
        <v>19</v>
      </c>
      <c r="N6" s="14" t="s">
        <v>20</v>
      </c>
      <c r="O6" s="14" t="s">
        <v>21</v>
      </c>
      <c r="P6" s="14" t="s">
        <v>22</v>
      </c>
    </row>
    <row r="7" spans="1:16" ht="299.25" x14ac:dyDescent="0.25">
      <c r="A7" s="16" t="s">
        <v>23</v>
      </c>
      <c r="B7" s="17" t="s">
        <v>24</v>
      </c>
      <c r="C7" s="18" t="s">
        <v>25</v>
      </c>
      <c r="D7" s="18" t="s">
        <v>26</v>
      </c>
      <c r="E7" s="18" t="s">
        <v>26</v>
      </c>
      <c r="F7" s="18" t="s">
        <v>26</v>
      </c>
      <c r="G7" s="18" t="s">
        <v>27</v>
      </c>
      <c r="H7" s="18" t="s">
        <v>28</v>
      </c>
      <c r="I7" s="18" t="s">
        <v>29</v>
      </c>
      <c r="J7" s="18"/>
      <c r="K7" s="18" t="s">
        <v>26</v>
      </c>
      <c r="L7" s="18" t="s">
        <v>26</v>
      </c>
      <c r="M7" s="18" t="s">
        <v>26</v>
      </c>
      <c r="N7" s="18" t="s">
        <v>25</v>
      </c>
      <c r="O7" s="18" t="s">
        <v>30</v>
      </c>
      <c r="P7" s="18" t="s">
        <v>31</v>
      </c>
    </row>
    <row r="8" spans="1:16" ht="21" x14ac:dyDescent="0.25">
      <c r="B8" s="19" t="s">
        <v>46</v>
      </c>
      <c r="C8" s="19" t="s">
        <v>47</v>
      </c>
      <c r="D8" s="20">
        <v>240.05</v>
      </c>
      <c r="E8" s="20">
        <f>0.21*D8</f>
        <v>50.410499999999999</v>
      </c>
      <c r="F8" s="20">
        <f>D8+E8</f>
        <v>290.46050000000002</v>
      </c>
      <c r="G8" s="19" t="s">
        <v>34</v>
      </c>
      <c r="H8" s="19"/>
      <c r="I8" s="19" t="s">
        <v>35</v>
      </c>
      <c r="J8" s="19">
        <v>4</v>
      </c>
      <c r="K8" s="20">
        <v>240.05</v>
      </c>
      <c r="L8" s="20">
        <f>0.21*K8</f>
        <v>50.410499999999999</v>
      </c>
      <c r="M8" s="20">
        <f>K8+L8</f>
        <v>290.46050000000002</v>
      </c>
      <c r="N8" s="19" t="s">
        <v>33</v>
      </c>
      <c r="O8" s="19" t="s">
        <v>52</v>
      </c>
      <c r="P8" s="19" t="s">
        <v>53</v>
      </c>
    </row>
    <row r="9" spans="1:16" ht="21" x14ac:dyDescent="0.25">
      <c r="A9" s="21">
        <v>5</v>
      </c>
      <c r="B9" s="19" t="s">
        <v>44</v>
      </c>
      <c r="C9" s="19" t="s">
        <v>45</v>
      </c>
      <c r="D9" s="20">
        <v>985</v>
      </c>
      <c r="E9" s="20">
        <f>0.21*D9</f>
        <v>206.85</v>
      </c>
      <c r="F9" s="20">
        <f>D9+E9</f>
        <v>1191.8499999999999</v>
      </c>
      <c r="G9" s="19" t="s">
        <v>34</v>
      </c>
      <c r="H9" s="19"/>
      <c r="I9" s="19" t="s">
        <v>35</v>
      </c>
      <c r="J9" s="19">
        <v>3</v>
      </c>
      <c r="K9" s="20">
        <v>985</v>
      </c>
      <c r="L9" s="20">
        <f>0.21*K9</f>
        <v>206.85</v>
      </c>
      <c r="M9" s="20">
        <f>K9+L9</f>
        <v>1191.8499999999999</v>
      </c>
      <c r="N9" s="19" t="s">
        <v>33</v>
      </c>
      <c r="O9" s="19" t="s">
        <v>50</v>
      </c>
      <c r="P9" s="19" t="s">
        <v>51</v>
      </c>
    </row>
    <row r="10" spans="1:16" ht="21" x14ac:dyDescent="0.25">
      <c r="B10" s="19" t="s">
        <v>38</v>
      </c>
      <c r="C10" s="22" t="s">
        <v>39</v>
      </c>
      <c r="D10" s="20">
        <v>15000</v>
      </c>
      <c r="E10" s="20">
        <f>0.21*D10</f>
        <v>3150</v>
      </c>
      <c r="F10" s="20">
        <f>D10+E10</f>
        <v>18150</v>
      </c>
      <c r="G10" s="19" t="s">
        <v>34</v>
      </c>
      <c r="H10" s="19"/>
      <c r="I10" s="19" t="s">
        <v>32</v>
      </c>
      <c r="J10" s="19">
        <v>1</v>
      </c>
      <c r="K10" s="20">
        <v>14080</v>
      </c>
      <c r="L10" s="20">
        <f>0.21*K10</f>
        <v>2956.7999999999997</v>
      </c>
      <c r="M10" s="20">
        <f>K10+L10</f>
        <v>17036.8</v>
      </c>
      <c r="N10" s="19"/>
      <c r="O10" s="19" t="s">
        <v>48</v>
      </c>
      <c r="P10" s="22" t="s">
        <v>49</v>
      </c>
    </row>
    <row r="11" spans="1:16" ht="21" x14ac:dyDescent="0.25">
      <c r="B11" s="19" t="s">
        <v>40</v>
      </c>
      <c r="C11" s="22" t="s">
        <v>41</v>
      </c>
      <c r="D11" s="20">
        <v>820</v>
      </c>
      <c r="E11" s="20">
        <f>0.21*D11</f>
        <v>172.2</v>
      </c>
      <c r="F11" s="20">
        <v>992.2</v>
      </c>
      <c r="G11" s="19" t="s">
        <v>34</v>
      </c>
      <c r="H11" s="19"/>
      <c r="I11" s="19" t="s">
        <v>35</v>
      </c>
      <c r="J11" s="19">
        <v>3</v>
      </c>
      <c r="K11" s="20">
        <v>820</v>
      </c>
      <c r="L11" s="20">
        <f>0.21*K11</f>
        <v>172.2</v>
      </c>
      <c r="M11" s="20">
        <v>992.2</v>
      </c>
      <c r="N11" s="19"/>
      <c r="O11" s="19" t="s">
        <v>36</v>
      </c>
      <c r="P11" s="19" t="s">
        <v>54</v>
      </c>
    </row>
    <row r="12" spans="1:16" ht="21" x14ac:dyDescent="0.25">
      <c r="A12" s="21">
        <v>7</v>
      </c>
      <c r="B12" s="19" t="s">
        <v>42</v>
      </c>
      <c r="C12" s="22" t="s">
        <v>43</v>
      </c>
      <c r="D12" s="20">
        <v>1319.48</v>
      </c>
      <c r="E12" s="20">
        <f>0.21*D12</f>
        <v>277.0908</v>
      </c>
      <c r="F12" s="20">
        <f>D12+E12</f>
        <v>1596.5708</v>
      </c>
      <c r="G12" s="19" t="s">
        <v>34</v>
      </c>
      <c r="H12" s="19"/>
      <c r="I12" s="19" t="s">
        <v>35</v>
      </c>
      <c r="J12" s="19">
        <v>3</v>
      </c>
      <c r="K12" s="20">
        <v>1319.48</v>
      </c>
      <c r="L12" s="20">
        <f>0.21*K12</f>
        <v>277.0908</v>
      </c>
      <c r="M12" s="20">
        <f>K12+L12</f>
        <v>1596.5708</v>
      </c>
      <c r="N12" s="19"/>
      <c r="O12" s="19" t="s">
        <v>36</v>
      </c>
      <c r="P12" s="19" t="s">
        <v>54</v>
      </c>
    </row>
  </sheetData>
  <autoFilter ref="C7:P7" xr:uid="{8FBCB3CD-94AA-4083-96EC-4B7664EDD2AC}">
    <sortState xmlns:xlrd2="http://schemas.microsoft.com/office/spreadsheetml/2017/richdata2" ref="C8:P13">
      <sortCondition ref="O7"/>
    </sortState>
  </autoFilter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Rodriguez Coron</dc:creator>
  <cp:lastModifiedBy>Noelia Rodriguez Coron</cp:lastModifiedBy>
  <dcterms:created xsi:type="dcterms:W3CDTF">2026-04-20T08:58:47Z</dcterms:created>
  <dcterms:modified xsi:type="dcterms:W3CDTF">2026-05-06T08:03:57Z</dcterms:modified>
</cp:coreProperties>
</file>