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Hoja1" sheetId="1" r:id="rId1"/>
  </sheets>
  <definedNames>
    <definedName name="_xlnm._FilterDatabase" localSheetId="0" hidden="1">Hoja1!$B$7:$P$7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/>
  <c r="F15" s="1"/>
  <c r="E16"/>
  <c r="F16" s="1"/>
  <c r="E11" l="1"/>
  <c r="F11" s="1"/>
  <c r="L11"/>
  <c r="M11" s="1"/>
  <c r="L15"/>
  <c r="M15" s="1"/>
  <c r="E13"/>
  <c r="F13" s="1"/>
  <c r="L16"/>
  <c r="M16" s="1"/>
  <c r="E12"/>
  <c r="F12" s="1"/>
  <c r="L9"/>
  <c r="M9" s="1"/>
  <c r="E9"/>
  <c r="F9" s="1"/>
  <c r="L10"/>
  <c r="M10" s="1"/>
  <c r="E10"/>
  <c r="F10" s="1"/>
  <c r="L13"/>
  <c r="M13" s="1"/>
  <c r="L14"/>
  <c r="M14" s="1"/>
  <c r="E14"/>
  <c r="F14" s="1"/>
  <c r="L8"/>
  <c r="M8" s="1"/>
  <c r="E8"/>
  <c r="F8" s="1"/>
  <c r="L12"/>
  <c r="M12" s="1"/>
</calcChain>
</file>

<file path=xl/sharedStrings.xml><?xml version="1.0" encoding="utf-8"?>
<sst xmlns="http://schemas.openxmlformats.org/spreadsheetml/2006/main" count="95" uniqueCount="72">
  <si>
    <t>CONTRATOS MENORES</t>
  </si>
  <si>
    <t xml:space="preserve">NIF </t>
  </si>
  <si>
    <t>ORGANO DE CONTRATACIÓN</t>
  </si>
  <si>
    <t>Nombre de la entidad</t>
  </si>
  <si>
    <t>TRIMESTRE</t>
  </si>
  <si>
    <t>Ejercicio</t>
  </si>
  <si>
    <t>Q2801650I</t>
  </si>
  <si>
    <t>GERENTE</t>
  </si>
  <si>
    <t>GERENCIA MUNICIPAL DE URBANISMO DE MÓSTOLES</t>
  </si>
  <si>
    <t>Número de expediente (*)</t>
  </si>
  <si>
    <t>Objeto del Contrato (*)</t>
  </si>
  <si>
    <t>Valor licitación del contrato (IVA excluido)</t>
  </si>
  <si>
    <t xml:space="preserve">IVA </t>
  </si>
  <si>
    <t>Valor licitación del contrato(IVA incluido)</t>
  </si>
  <si>
    <t>DURACIÓN</t>
  </si>
  <si>
    <t>Clasificación CPV</t>
  </si>
  <si>
    <t>Tipo de Contrato (*)</t>
  </si>
  <si>
    <t>Nº  OFERTAS RECIBIDAS</t>
  </si>
  <si>
    <t>Valor adjudicación del contrato(IVA excluido)</t>
  </si>
  <si>
    <t>Valor Adjudicación del contrato(IVA incluido)</t>
  </si>
  <si>
    <t>Observaciones</t>
  </si>
  <si>
    <t>Adjudicatario 1: NIF (*)</t>
  </si>
  <si>
    <t>Adjudicatario 1: razón social (*)</t>
  </si>
  <si>
    <t>Indicaciones</t>
  </si>
  <si>
    <t>Referencia única para cada contrato</t>
  </si>
  <si>
    <t>Texto</t>
  </si>
  <si>
    <t>En número decimal con 2 decimales</t>
  </si>
  <si>
    <t xml:space="preserve">Los valores posibles son:          A- Años            M- Meses           D- Días             I-Inmediato             </t>
  </si>
  <si>
    <t>Los códigos CPV separado por ,</t>
  </si>
  <si>
    <t>NIF del adjudicatario</t>
  </si>
  <si>
    <t>Razón social de adjudicatario</t>
  </si>
  <si>
    <t>Inmediato</t>
  </si>
  <si>
    <t>2. Suministros</t>
  </si>
  <si>
    <t>B85050789</t>
  </si>
  <si>
    <t>OFIDOS DELUXE S.L.</t>
  </si>
  <si>
    <t>3ER TRIMESTRE</t>
  </si>
  <si>
    <t>2/2023000000013</t>
  </si>
  <si>
    <t>COPYPRESS ARTES GRAFICAS S.L.U.</t>
  </si>
  <si>
    <t>B80757552</t>
  </si>
  <si>
    <t>2/2023000000041</t>
  </si>
  <si>
    <t>2/2023000000093</t>
  </si>
  <si>
    <t>2/2023000000104</t>
  </si>
  <si>
    <t>ENRIQUE NAYA NIETO</t>
  </si>
  <si>
    <t>CONTRATO MENOR DE DEFENSA Y REPRESENTACIÓN EN LA GMU</t>
  </si>
  <si>
    <t>00839153K</t>
  </si>
  <si>
    <t>2/2023000000109</t>
  </si>
  <si>
    <t>1. Servicios</t>
  </si>
  <si>
    <t>PUBLIVYCO S.L.</t>
  </si>
  <si>
    <t>B85780526</t>
  </si>
  <si>
    <t>6 Días</t>
  </si>
  <si>
    <t>2/2023000000150</t>
  </si>
  <si>
    <t>SUMINISTRO E INSTALACIÓN DE 5 VALLAS PUBLICITARIAS SOBRE HORMIGÓN</t>
  </si>
  <si>
    <t>SERINGE S.A.</t>
  </si>
  <si>
    <t>A28843159</t>
  </si>
  <si>
    <t>CONTRATO MENOR VARIOS DE MATERIAL DE PAPELERÍA MES DE NOVIEMBRE</t>
  </si>
  <si>
    <t>LAURA ZAMORA GARCÍA (LEGISLABOR ABOGADOS)</t>
  </si>
  <si>
    <t>33527605E</t>
  </si>
  <si>
    <t>CONTRATO DE REPRESENTACION Y DEFENSA JURIDICA EN LA GMU EN EL DF 648/2022</t>
  </si>
  <si>
    <t>2/2023000000184</t>
  </si>
  <si>
    <t>Tipo de Contrato.
				Los valores posibles son:
1. Servicios
2. Suministros
3 - Obras
4 - Gestión de Servicios Públicos
5 - Concesión de Servicios
6 - Concesión de Obras Públicas
7 - Concesión de Obras
8 - Colaboración entre el sector público y sector privado
9 - Administrativo especial 0- Privado
H - Patrimonial</t>
  </si>
  <si>
    <t>MANTENIMIENTO DEL SOFTWARE DE BACKUP CON PASO A MODALIDAD DE SUSCRIPCIÓN</t>
  </si>
  <si>
    <t>MATERIAL DE TRABAJOS DE IMPRENTA DE CARPETAS DE EXPEDIENTES CON SOLAPA A 2 TINTAS, MATERIAL NECESARIO PARA LA APERTURA DE EXPEDIENTES</t>
  </si>
  <si>
    <t>ADQUISICIÓN 20 CAJAS DE PAPEL DIN A 4</t>
  </si>
  <si>
    <t>ATM GRUPO MAGGIOLI S.L.</t>
  </si>
  <si>
    <t>B28798775</t>
  </si>
  <si>
    <t>REVISIÓN, CLASIFICACIÓN Y GRABACIÓN DE TODAS LAS OPERACIONES CON REPERCUSIÓN CONTABLE EN EL 2022</t>
  </si>
  <si>
    <t>CHECA Y GALÁN DE CÁCERES ABOGADOS, SLP.</t>
  </si>
  <si>
    <t>B86150943</t>
  </si>
  <si>
    <t>REALIZACIÓN DE TRABAJOS DE DEFENSA LETRADA Y REPRESENTACIÓN RELATIVO AL PROCEDIMIENTO ABRFEVIADO 286/2022 DESESTIMACIÓN PRESUNTA SOLICITUD</t>
  </si>
  <si>
    <t>2/2023000000106</t>
  </si>
  <si>
    <t>2/2023000000113</t>
  </si>
  <si>
    <t>EXCLUSIVIDAD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</si>
</sst>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#,##0.00;[Red]\(#,##0.00\);0"/>
  </numFmts>
  <fonts count="1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sz val="16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0" xfId="1" applyFont="1" applyFill="1" applyAlignment="1">
      <alignment vertical="center"/>
    </xf>
    <xf numFmtId="164" fontId="2" fillId="2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3" fillId="3" borderId="0" xfId="0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textRotation="90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44" fontId="10" fillId="4" borderId="1" xfId="0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8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P16"/>
  <sheetViews>
    <sheetView tabSelected="1" zoomScale="66" zoomScaleNormal="66" workbookViewId="0">
      <selection activeCell="A17" sqref="A17:XFD20"/>
    </sheetView>
  </sheetViews>
  <sheetFormatPr baseColWidth="10" defaultRowHeight="15"/>
  <cols>
    <col min="1" max="1" width="4.7109375" customWidth="1"/>
    <col min="2" max="2" width="24.5703125" bestFit="1" customWidth="1"/>
    <col min="3" max="3" width="103.140625" customWidth="1"/>
    <col min="4" max="4" width="25.85546875" customWidth="1"/>
    <col min="5" max="6" width="18" customWidth="1"/>
    <col min="7" max="7" width="15.42578125" customWidth="1"/>
    <col min="8" max="8" width="0" hidden="1" customWidth="1"/>
    <col min="9" max="10" width="24.85546875" customWidth="1"/>
    <col min="11" max="12" width="19.28515625" bestFit="1" customWidth="1"/>
    <col min="13" max="13" width="19.28515625" customWidth="1"/>
    <col min="14" max="14" width="0" hidden="1" customWidth="1"/>
    <col min="15" max="15" width="23.5703125" bestFit="1" customWidth="1"/>
    <col min="16" max="16" width="72.140625" customWidth="1"/>
  </cols>
  <sheetData>
    <row r="1" spans="1:16">
      <c r="A1" s="1" t="s">
        <v>0</v>
      </c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3"/>
      <c r="B2" s="3"/>
      <c r="C2" s="3"/>
      <c r="D2" s="3"/>
      <c r="E2" s="4"/>
      <c r="F2" s="4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>
      <c r="A3" s="3"/>
      <c r="B3" s="5" t="s">
        <v>1</v>
      </c>
      <c r="C3" s="6" t="s">
        <v>2</v>
      </c>
      <c r="D3" s="5" t="s">
        <v>3</v>
      </c>
      <c r="E3" s="5" t="s">
        <v>4</v>
      </c>
      <c r="F3" s="5" t="s">
        <v>5</v>
      </c>
      <c r="G3" s="3"/>
      <c r="H3" s="7"/>
      <c r="I3" s="8"/>
      <c r="J3" s="8"/>
      <c r="K3" s="7"/>
      <c r="L3" s="7"/>
      <c r="M3" s="7"/>
      <c r="N3" s="7"/>
      <c r="O3" s="7"/>
      <c r="P3" s="7"/>
    </row>
    <row r="4" spans="1:16" ht="24">
      <c r="A4" s="3"/>
      <c r="B4" s="9" t="s">
        <v>6</v>
      </c>
      <c r="C4" s="9" t="s">
        <v>7</v>
      </c>
      <c r="D4" s="10" t="s">
        <v>8</v>
      </c>
      <c r="E4" s="10" t="s">
        <v>35</v>
      </c>
      <c r="F4" s="9">
        <v>2023</v>
      </c>
      <c r="G4" s="3"/>
      <c r="H4" s="7"/>
      <c r="I4" s="7"/>
      <c r="J4" s="7"/>
      <c r="K4" s="7"/>
      <c r="L4" s="7"/>
      <c r="M4" s="7"/>
      <c r="N4" s="7"/>
      <c r="O4" s="7"/>
      <c r="P4" s="7"/>
    </row>
    <row r="5" spans="1:16">
      <c r="A5" s="3"/>
      <c r="B5" s="7"/>
      <c r="C5" s="7"/>
      <c r="D5" s="7"/>
      <c r="E5" s="11"/>
      <c r="F5" s="11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ht="22.5">
      <c r="A6" s="12"/>
      <c r="B6" s="13" t="s">
        <v>9</v>
      </c>
      <c r="C6" s="14" t="s">
        <v>10</v>
      </c>
      <c r="D6" s="14" t="s">
        <v>11</v>
      </c>
      <c r="E6" s="15" t="s">
        <v>12</v>
      </c>
      <c r="F6" s="14" t="s">
        <v>13</v>
      </c>
      <c r="G6" s="14" t="s">
        <v>14</v>
      </c>
      <c r="H6" s="14" t="s">
        <v>15</v>
      </c>
      <c r="I6" s="14" t="s">
        <v>16</v>
      </c>
      <c r="J6" s="14" t="s">
        <v>17</v>
      </c>
      <c r="K6" s="14" t="s">
        <v>18</v>
      </c>
      <c r="L6" s="15" t="s">
        <v>12</v>
      </c>
      <c r="M6" s="14" t="s">
        <v>19</v>
      </c>
      <c r="N6" s="14" t="s">
        <v>20</v>
      </c>
      <c r="O6" s="14" t="s">
        <v>21</v>
      </c>
      <c r="P6" s="14" t="s">
        <v>22</v>
      </c>
    </row>
    <row r="7" spans="1:16" ht="299.25">
      <c r="A7" s="16" t="s">
        <v>23</v>
      </c>
      <c r="B7" s="17" t="s">
        <v>24</v>
      </c>
      <c r="C7" s="18" t="s">
        <v>25</v>
      </c>
      <c r="D7" s="18" t="s">
        <v>26</v>
      </c>
      <c r="E7" s="18" t="s">
        <v>26</v>
      </c>
      <c r="F7" s="18" t="s">
        <v>26</v>
      </c>
      <c r="G7" s="18" t="s">
        <v>27</v>
      </c>
      <c r="H7" s="18" t="s">
        <v>28</v>
      </c>
      <c r="I7" s="18" t="s">
        <v>59</v>
      </c>
      <c r="J7" s="18"/>
      <c r="K7" s="18" t="s">
        <v>26</v>
      </c>
      <c r="L7" s="18" t="s">
        <v>26</v>
      </c>
      <c r="M7" s="18" t="s">
        <v>26</v>
      </c>
      <c r="N7" s="18" t="s">
        <v>25</v>
      </c>
      <c r="O7" s="18" t="s">
        <v>29</v>
      </c>
      <c r="P7" s="18" t="s">
        <v>30</v>
      </c>
    </row>
    <row r="8" spans="1:16" ht="21">
      <c r="A8" s="19"/>
      <c r="B8" s="20" t="s">
        <v>45</v>
      </c>
      <c r="C8" s="21" t="s">
        <v>43</v>
      </c>
      <c r="D8" s="22">
        <v>1400</v>
      </c>
      <c r="E8" s="22">
        <f t="shared" ref="E8:E16" si="0">0.21*D8</f>
        <v>294</v>
      </c>
      <c r="F8" s="22">
        <f t="shared" ref="F8:F16" si="1">D8+E8</f>
        <v>1694</v>
      </c>
      <c r="G8" s="23" t="s">
        <v>31</v>
      </c>
      <c r="H8" s="20"/>
      <c r="I8" s="20" t="s">
        <v>46</v>
      </c>
      <c r="J8" s="20">
        <v>3</v>
      </c>
      <c r="K8" s="22">
        <v>1400</v>
      </c>
      <c r="L8" s="22">
        <f t="shared" ref="L8:L16" si="2">0.21*K8</f>
        <v>294</v>
      </c>
      <c r="M8" s="22">
        <f t="shared" ref="M8:M16" si="3">K8+L8</f>
        <v>1694</v>
      </c>
      <c r="N8" s="20"/>
      <c r="O8" s="20" t="s">
        <v>44</v>
      </c>
      <c r="P8" s="21" t="s">
        <v>42</v>
      </c>
    </row>
    <row r="9" spans="1:16" ht="42">
      <c r="A9" s="19">
        <v>5</v>
      </c>
      <c r="B9" s="20" t="s">
        <v>58</v>
      </c>
      <c r="C9" s="21" t="s">
        <v>57</v>
      </c>
      <c r="D9" s="22">
        <v>1500</v>
      </c>
      <c r="E9" s="22">
        <f t="shared" si="0"/>
        <v>315</v>
      </c>
      <c r="F9" s="22">
        <f t="shared" si="1"/>
        <v>1815</v>
      </c>
      <c r="G9" s="23" t="s">
        <v>31</v>
      </c>
      <c r="H9" s="20"/>
      <c r="I9" s="20" t="s">
        <v>46</v>
      </c>
      <c r="J9" s="20">
        <v>3</v>
      </c>
      <c r="K9" s="22">
        <v>1200</v>
      </c>
      <c r="L9" s="22">
        <f t="shared" si="2"/>
        <v>252</v>
      </c>
      <c r="M9" s="22">
        <f t="shared" si="3"/>
        <v>1452</v>
      </c>
      <c r="N9" s="20"/>
      <c r="O9" s="20" t="s">
        <v>56</v>
      </c>
      <c r="P9" s="20" t="s">
        <v>55</v>
      </c>
    </row>
    <row r="10" spans="1:16" ht="42">
      <c r="A10" s="19">
        <v>6</v>
      </c>
      <c r="B10" s="20" t="s">
        <v>41</v>
      </c>
      <c r="C10" s="21" t="s">
        <v>60</v>
      </c>
      <c r="D10" s="22">
        <v>552.46</v>
      </c>
      <c r="E10" s="22">
        <f t="shared" si="0"/>
        <v>116.0166</v>
      </c>
      <c r="F10" s="22">
        <f t="shared" si="1"/>
        <v>668.47660000000008</v>
      </c>
      <c r="G10" s="23" t="s">
        <v>31</v>
      </c>
      <c r="H10" s="20"/>
      <c r="I10" s="20" t="s">
        <v>32</v>
      </c>
      <c r="J10" s="20">
        <v>3</v>
      </c>
      <c r="K10" s="22">
        <v>546.25</v>
      </c>
      <c r="L10" s="22">
        <f t="shared" si="2"/>
        <v>114.71249999999999</v>
      </c>
      <c r="M10" s="22">
        <f t="shared" si="3"/>
        <v>660.96249999999998</v>
      </c>
      <c r="N10" s="20"/>
      <c r="O10" s="20" t="s">
        <v>53</v>
      </c>
      <c r="P10" s="21" t="s">
        <v>52</v>
      </c>
    </row>
    <row r="11" spans="1:16" ht="42">
      <c r="A11" s="19">
        <v>7</v>
      </c>
      <c r="B11" s="20" t="s">
        <v>36</v>
      </c>
      <c r="C11" s="21" t="s">
        <v>61</v>
      </c>
      <c r="D11" s="22">
        <v>2815</v>
      </c>
      <c r="E11" s="22">
        <f t="shared" si="0"/>
        <v>591.15</v>
      </c>
      <c r="F11" s="22">
        <f t="shared" si="1"/>
        <v>3406.15</v>
      </c>
      <c r="G11" s="23" t="s">
        <v>31</v>
      </c>
      <c r="H11" s="20"/>
      <c r="I11" s="20" t="s">
        <v>32</v>
      </c>
      <c r="J11" s="20">
        <v>3</v>
      </c>
      <c r="K11" s="22">
        <v>2815</v>
      </c>
      <c r="L11" s="22">
        <f t="shared" si="2"/>
        <v>591.15</v>
      </c>
      <c r="M11" s="22">
        <f t="shared" si="3"/>
        <v>3406.15</v>
      </c>
      <c r="N11" s="20"/>
      <c r="O11" s="20" t="s">
        <v>38</v>
      </c>
      <c r="P11" s="20" t="s">
        <v>37</v>
      </c>
    </row>
    <row r="12" spans="1:16" ht="21">
      <c r="B12" s="20" t="s">
        <v>40</v>
      </c>
      <c r="C12" s="21" t="s">
        <v>62</v>
      </c>
      <c r="D12" s="22">
        <v>420</v>
      </c>
      <c r="E12" s="22">
        <f t="shared" si="0"/>
        <v>88.2</v>
      </c>
      <c r="F12" s="22">
        <f t="shared" si="1"/>
        <v>508.2</v>
      </c>
      <c r="G12" s="23" t="s">
        <v>31</v>
      </c>
      <c r="H12" s="20"/>
      <c r="I12" s="20" t="s">
        <v>32</v>
      </c>
      <c r="J12" s="20">
        <v>3</v>
      </c>
      <c r="K12" s="22">
        <v>420</v>
      </c>
      <c r="L12" s="22">
        <f t="shared" si="2"/>
        <v>88.2</v>
      </c>
      <c r="M12" s="22">
        <f t="shared" si="3"/>
        <v>508.2</v>
      </c>
      <c r="N12" s="20"/>
      <c r="O12" s="20" t="s">
        <v>33</v>
      </c>
      <c r="P12" s="20" t="s">
        <v>34</v>
      </c>
    </row>
    <row r="13" spans="1:16" ht="21">
      <c r="B13" s="20" t="s">
        <v>50</v>
      </c>
      <c r="C13" s="21" t="s">
        <v>54</v>
      </c>
      <c r="D13" s="22">
        <v>763.77</v>
      </c>
      <c r="E13" s="22">
        <f t="shared" si="0"/>
        <v>160.39169999999999</v>
      </c>
      <c r="F13" s="22">
        <f t="shared" si="1"/>
        <v>924.1617</v>
      </c>
      <c r="G13" s="23" t="s">
        <v>31</v>
      </c>
      <c r="H13" s="20"/>
      <c r="I13" s="20" t="s">
        <v>32</v>
      </c>
      <c r="J13" s="20">
        <v>3</v>
      </c>
      <c r="K13" s="22">
        <v>763.77</v>
      </c>
      <c r="L13" s="22">
        <f t="shared" si="2"/>
        <v>160.39169999999999</v>
      </c>
      <c r="M13" s="22">
        <f t="shared" si="3"/>
        <v>924.1617</v>
      </c>
      <c r="N13" s="20"/>
      <c r="O13" s="20" t="s">
        <v>33</v>
      </c>
      <c r="P13" s="20" t="s">
        <v>34</v>
      </c>
    </row>
    <row r="14" spans="1:16" ht="21">
      <c r="B14" s="20" t="s">
        <v>39</v>
      </c>
      <c r="C14" s="21" t="s">
        <v>51</v>
      </c>
      <c r="D14" s="22">
        <v>15000</v>
      </c>
      <c r="E14" s="22">
        <f t="shared" si="0"/>
        <v>3150</v>
      </c>
      <c r="F14" s="22">
        <f t="shared" si="1"/>
        <v>18150</v>
      </c>
      <c r="G14" s="20" t="s">
        <v>49</v>
      </c>
      <c r="H14" s="20"/>
      <c r="I14" s="20" t="s">
        <v>32</v>
      </c>
      <c r="J14" s="20">
        <v>1</v>
      </c>
      <c r="K14" s="22">
        <v>10200</v>
      </c>
      <c r="L14" s="22">
        <f t="shared" si="2"/>
        <v>2142</v>
      </c>
      <c r="M14" s="22">
        <f t="shared" si="3"/>
        <v>12342</v>
      </c>
      <c r="N14" s="20"/>
      <c r="O14" s="20" t="s">
        <v>48</v>
      </c>
      <c r="P14" s="20" t="s">
        <v>47</v>
      </c>
    </row>
    <row r="15" spans="1:16" ht="42">
      <c r="B15" s="20" t="s">
        <v>70</v>
      </c>
      <c r="C15" s="21" t="s">
        <v>65</v>
      </c>
      <c r="D15" s="22">
        <v>854</v>
      </c>
      <c r="E15" s="22">
        <f t="shared" si="0"/>
        <v>179.34</v>
      </c>
      <c r="F15" s="22">
        <f t="shared" si="1"/>
        <v>1033.3399999999999</v>
      </c>
      <c r="G15" s="23" t="s">
        <v>31</v>
      </c>
      <c r="H15" s="20"/>
      <c r="I15" s="20" t="s">
        <v>46</v>
      </c>
      <c r="J15" s="20" t="s">
        <v>71</v>
      </c>
      <c r="K15" s="22">
        <v>854</v>
      </c>
      <c r="L15" s="22">
        <f t="shared" si="2"/>
        <v>179.34</v>
      </c>
      <c r="M15" s="22">
        <f t="shared" si="3"/>
        <v>1033.3399999999999</v>
      </c>
      <c r="N15" s="20"/>
      <c r="O15" s="20" t="s">
        <v>64</v>
      </c>
      <c r="P15" s="21" t="s">
        <v>63</v>
      </c>
    </row>
    <row r="16" spans="1:16" ht="63">
      <c r="B16" s="20" t="s">
        <v>69</v>
      </c>
      <c r="C16" s="21" t="s">
        <v>68</v>
      </c>
      <c r="D16" s="22">
        <v>1200</v>
      </c>
      <c r="E16" s="22">
        <f t="shared" si="0"/>
        <v>252</v>
      </c>
      <c r="F16" s="22">
        <f t="shared" si="1"/>
        <v>1452</v>
      </c>
      <c r="G16" s="23" t="s">
        <v>31</v>
      </c>
      <c r="H16" s="20"/>
      <c r="I16" s="20" t="s">
        <v>46</v>
      </c>
      <c r="J16" s="20">
        <v>3</v>
      </c>
      <c r="K16" s="22">
        <v>1200</v>
      </c>
      <c r="L16" s="22">
        <f t="shared" si="2"/>
        <v>252</v>
      </c>
      <c r="M16" s="22">
        <f t="shared" si="3"/>
        <v>1452</v>
      </c>
      <c r="N16" s="20"/>
      <c r="O16" s="20" t="s">
        <v>67</v>
      </c>
      <c r="P16" s="20" t="s">
        <v>66</v>
      </c>
    </row>
  </sheetData>
  <autoFilter ref="B7:P7">
    <sortState ref="B8:P18">
      <sortCondition ref="O7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Noelia Rodriguez Coron</dc:creator>
  <cp:lastModifiedBy>alopezco</cp:lastModifiedBy>
  <dcterms:created xsi:type="dcterms:W3CDTF">2026-04-21T07:42:20Z</dcterms:created>
  <dcterms:modified xsi:type="dcterms:W3CDTF">2026-04-24T08:54:08Z</dcterms:modified>
</cp:coreProperties>
</file>