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Hoja1!$B$7:$P$7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/>
  <c r="M8" s="1"/>
  <c r="E8"/>
  <c r="F8" s="1"/>
  <c r="L9"/>
  <c r="M9" s="1"/>
  <c r="E9"/>
  <c r="F9" s="1"/>
</calcChain>
</file>

<file path=xl/sharedStrings.xml><?xml version="1.0" encoding="utf-8"?>
<sst xmlns="http://schemas.openxmlformats.org/spreadsheetml/2006/main" count="52" uniqueCount="45">
  <si>
    <t>CONTRATOS MENORES</t>
  </si>
  <si>
    <t xml:space="preserve">NIF </t>
  </si>
  <si>
    <t>ORGANO DE CONTRATACIÓN</t>
  </si>
  <si>
    <t>Nombre de la entidad</t>
  </si>
  <si>
    <t>TRIMESTRE</t>
  </si>
  <si>
    <t>Ejercicio</t>
  </si>
  <si>
    <t>Q2801650I</t>
  </si>
  <si>
    <t>GERENTE</t>
  </si>
  <si>
    <t>GERENCIA MUNICIPAL DE URBANISMO DE MÓSTOLES</t>
  </si>
  <si>
    <t>Número de expediente (*)</t>
  </si>
  <si>
    <t>Objeto del Contrato (*)</t>
  </si>
  <si>
    <t>Valor licitación del contrato (IVA excluido)</t>
  </si>
  <si>
    <t xml:space="preserve">IVA </t>
  </si>
  <si>
    <t>Valor licitación del contrato(IVA incluido)</t>
  </si>
  <si>
    <t>DURACIÓN</t>
  </si>
  <si>
    <t>Clasificación CPV</t>
  </si>
  <si>
    <t>Tipo de Contrato (*)</t>
  </si>
  <si>
    <t>Nº  OFERTAS RECIBIDAS</t>
  </si>
  <si>
    <t>Valor adjudicación del contrato(IVA excluido)</t>
  </si>
  <si>
    <t>Valor Adjudicación del contrato(IVA incluido)</t>
  </si>
  <si>
    <t>Observaciones</t>
  </si>
  <si>
    <t>Adjudicatario 1: NIF (*)</t>
  </si>
  <si>
    <t>Adjudicatario 1: razón social (*)</t>
  </si>
  <si>
    <t>Indicaciones</t>
  </si>
  <si>
    <t>Referencia única para cada contrato</t>
  </si>
  <si>
    <t>Texto</t>
  </si>
  <si>
    <t>En número decimal con 2 decimales</t>
  </si>
  <si>
    <t xml:space="preserve">Los valores posibles son:          A- Años            M- Meses           D- Días             I-Inmediato             </t>
  </si>
  <si>
    <t>Los códigos CPV separado por ,</t>
  </si>
  <si>
    <t>Tipo de Contrato.
				Los valores posibles son:
1. Suministros
2 - Servicios
3 - Obras
4 - Gestión de Servicios Públicos
5 - Concesión de Servicios
6 - Concesión de Obras Públicas
7 - Concesión de Obras
8 - Colaboración entre el sector público y sector privado
9 - Administrativo especial 0- Privado
H - Patrimonial</t>
  </si>
  <si>
    <t>NIF del adjudicatario</t>
  </si>
  <si>
    <t>Razón social de adjudicatario</t>
  </si>
  <si>
    <t>1ER TRIMESTRE</t>
  </si>
  <si>
    <t>ARQ SOCIOS SL</t>
  </si>
  <si>
    <t>B87096962</t>
  </si>
  <si>
    <t>1. Servicios</t>
  </si>
  <si>
    <t>2 Meses</t>
  </si>
  <si>
    <t>2/2025-7</t>
  </si>
  <si>
    <t>2/2025-22</t>
  </si>
  <si>
    <t>ADQUISICIÓN PARA EL CPD DE LA GMU DE 3 MÓDULOS DE MEMORIA 16GB, 1 MÓDULO DE 32GB Y DOS BATERÍAS SAI</t>
  </si>
  <si>
    <t>Inmediato</t>
  </si>
  <si>
    <t>1. Suministros</t>
  </si>
  <si>
    <t>A28843159</t>
  </si>
  <si>
    <t>SERINGE S.A.</t>
  </si>
  <si>
    <t>SERVICIOS PARA LA REDACCIÓN Y TRAMITACIÓN DEL PLAN ESPECIAL DE MEJORA DE ORDENACIÓN PORMENORIZADA Y EL AJUSTE DE PARAMETROS URBANÍSTICOS DE LA PARCELA COMERCIAL EN LA PLAZA DEL SOL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</si>
</sst>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;[Red]\(#,##0.00\);0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sz val="16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0" xfId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44" fontId="10" fillId="4" borderId="1" xfId="0" applyNumberFormat="1" applyFont="1" applyFill="1" applyBorder="1" applyAlignment="1">
      <alignment horizontal="center" vertical="center"/>
    </xf>
    <xf numFmtId="44" fontId="0" fillId="0" borderId="0" xfId="0" applyNumberFormat="1"/>
  </cellXfs>
  <cellStyles count="2">
    <cellStyle name="Normal" xfId="0" builtinId="0"/>
    <cellStyle name="Normal 8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tabSelected="1" topLeftCell="B1" zoomScale="71" zoomScaleNormal="71" workbookViewId="0">
      <selection activeCell="B9" sqref="A9:XFD9"/>
    </sheetView>
  </sheetViews>
  <sheetFormatPr baseColWidth="10" defaultRowHeight="15"/>
  <cols>
    <col min="1" max="1" width="4.7109375" customWidth="1"/>
    <col min="2" max="2" width="24.5703125" bestFit="1" customWidth="1"/>
    <col min="3" max="3" width="103.140625" customWidth="1"/>
    <col min="4" max="4" width="25.85546875" customWidth="1"/>
    <col min="5" max="6" width="18" customWidth="1"/>
    <col min="7" max="7" width="15.42578125" customWidth="1"/>
    <col min="8" max="8" width="0" hidden="1" customWidth="1"/>
    <col min="9" max="10" width="24.85546875" customWidth="1"/>
    <col min="11" max="12" width="19.28515625" bestFit="1" customWidth="1"/>
    <col min="13" max="13" width="19.28515625" customWidth="1"/>
    <col min="14" max="14" width="0" hidden="1" customWidth="1"/>
    <col min="15" max="15" width="23.5703125" bestFit="1" customWidth="1"/>
    <col min="16" max="16" width="72.140625" customWidth="1"/>
  </cols>
  <sheetData>
    <row r="1" spans="1:16">
      <c r="A1" s="1" t="s">
        <v>0</v>
      </c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3"/>
      <c r="B2" s="3"/>
      <c r="C2" s="3"/>
      <c r="D2" s="3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A3" s="3"/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3"/>
      <c r="H3" s="7"/>
      <c r="I3" s="8"/>
      <c r="J3" s="8"/>
      <c r="K3" s="7"/>
      <c r="L3" s="7"/>
      <c r="M3" s="7"/>
      <c r="N3" s="7"/>
      <c r="O3" s="7"/>
      <c r="P3" s="7"/>
    </row>
    <row r="4" spans="1:16" ht="24">
      <c r="A4" s="3"/>
      <c r="B4" s="9" t="s">
        <v>6</v>
      </c>
      <c r="C4" s="9" t="s">
        <v>7</v>
      </c>
      <c r="D4" s="10" t="s">
        <v>8</v>
      </c>
      <c r="E4" s="10" t="s">
        <v>32</v>
      </c>
      <c r="F4" s="9">
        <v>2025</v>
      </c>
      <c r="G4" s="3"/>
      <c r="H4" s="7"/>
      <c r="I4" s="7"/>
      <c r="J4" s="7"/>
      <c r="K4" s="7"/>
      <c r="L4" s="7"/>
      <c r="M4" s="7"/>
      <c r="N4" s="7"/>
      <c r="O4" s="7"/>
      <c r="P4" s="7"/>
    </row>
    <row r="5" spans="1:16">
      <c r="A5" s="3"/>
      <c r="B5" s="7"/>
      <c r="C5" s="7"/>
      <c r="D5" s="7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2.5">
      <c r="A6" s="12"/>
      <c r="B6" s="13" t="s">
        <v>9</v>
      </c>
      <c r="C6" s="14" t="s">
        <v>10</v>
      </c>
      <c r="D6" s="14" t="s">
        <v>11</v>
      </c>
      <c r="E6" s="15" t="s">
        <v>12</v>
      </c>
      <c r="F6" s="14" t="s">
        <v>13</v>
      </c>
      <c r="G6" s="14" t="s">
        <v>14</v>
      </c>
      <c r="H6" s="14" t="s">
        <v>15</v>
      </c>
      <c r="I6" s="14" t="s">
        <v>16</v>
      </c>
      <c r="J6" s="14" t="s">
        <v>17</v>
      </c>
      <c r="K6" s="14" t="s">
        <v>18</v>
      </c>
      <c r="L6" s="15" t="s">
        <v>12</v>
      </c>
      <c r="M6" s="14" t="s">
        <v>19</v>
      </c>
      <c r="N6" s="14" t="s">
        <v>20</v>
      </c>
      <c r="O6" s="14" t="s">
        <v>21</v>
      </c>
      <c r="P6" s="14" t="s">
        <v>22</v>
      </c>
    </row>
    <row r="7" spans="1:16" ht="299.25">
      <c r="A7" s="16" t="s">
        <v>23</v>
      </c>
      <c r="B7" s="17" t="s">
        <v>24</v>
      </c>
      <c r="C7" s="18" t="s">
        <v>25</v>
      </c>
      <c r="D7" s="18" t="s">
        <v>26</v>
      </c>
      <c r="E7" s="18" t="s">
        <v>26</v>
      </c>
      <c r="F7" s="18" t="s">
        <v>26</v>
      </c>
      <c r="G7" s="18" t="s">
        <v>27</v>
      </c>
      <c r="H7" s="18" t="s">
        <v>28</v>
      </c>
      <c r="I7" s="18" t="s">
        <v>29</v>
      </c>
      <c r="J7" s="18"/>
      <c r="K7" s="18" t="s">
        <v>26</v>
      </c>
      <c r="L7" s="18" t="s">
        <v>26</v>
      </c>
      <c r="M7" s="18" t="s">
        <v>26</v>
      </c>
      <c r="N7" s="18" t="s">
        <v>25</v>
      </c>
      <c r="O7" s="18" t="s">
        <v>30</v>
      </c>
      <c r="P7" s="18" t="s">
        <v>31</v>
      </c>
    </row>
    <row r="8" spans="1:16" ht="42">
      <c r="A8" s="19">
        <v>2</v>
      </c>
      <c r="B8" s="20" t="s">
        <v>38</v>
      </c>
      <c r="C8" s="21" t="s">
        <v>39</v>
      </c>
      <c r="D8" s="23">
        <v>1600</v>
      </c>
      <c r="E8" s="23">
        <f>0.21*D8</f>
        <v>336</v>
      </c>
      <c r="F8" s="23">
        <f>D8+E8</f>
        <v>1936</v>
      </c>
      <c r="G8" s="20" t="s">
        <v>40</v>
      </c>
      <c r="H8" s="20"/>
      <c r="I8" s="20" t="s">
        <v>41</v>
      </c>
      <c r="J8" s="20">
        <v>3</v>
      </c>
      <c r="K8" s="23">
        <v>1488</v>
      </c>
      <c r="L8" s="23">
        <f>0.21*K8</f>
        <v>312.47999999999996</v>
      </c>
      <c r="M8" s="23">
        <f>K8+L8</f>
        <v>1800.48</v>
      </c>
      <c r="N8" s="20"/>
      <c r="O8" s="20" t="s">
        <v>42</v>
      </c>
      <c r="P8" s="20" t="s">
        <v>43</v>
      </c>
    </row>
    <row r="9" spans="1:16" ht="63">
      <c r="A9" s="19">
        <v>7</v>
      </c>
      <c r="B9" s="20" t="s">
        <v>37</v>
      </c>
      <c r="C9" s="21" t="s">
        <v>44</v>
      </c>
      <c r="D9" s="23">
        <v>15000</v>
      </c>
      <c r="E9" s="22">
        <f>0.21*D9</f>
        <v>3150</v>
      </c>
      <c r="F9" s="23">
        <f>D9+E9</f>
        <v>18150</v>
      </c>
      <c r="G9" s="22" t="s">
        <v>36</v>
      </c>
      <c r="H9" s="20"/>
      <c r="I9" s="20" t="s">
        <v>35</v>
      </c>
      <c r="J9" s="20">
        <v>3</v>
      </c>
      <c r="K9" s="23">
        <v>14500</v>
      </c>
      <c r="L9" s="23">
        <f>0.21*K9</f>
        <v>3045</v>
      </c>
      <c r="M9" s="23">
        <f>K9+L9</f>
        <v>17545</v>
      </c>
      <c r="N9" s="20"/>
      <c r="O9" s="20" t="s">
        <v>34</v>
      </c>
      <c r="P9" s="20" t="s">
        <v>33</v>
      </c>
    </row>
    <row r="12" spans="1:16">
      <c r="L12" s="24"/>
    </row>
  </sheetData>
  <autoFilter ref="B7:P7">
    <sortState ref="B8:P12">
      <sortCondition ref="O7"/>
    </sortState>
  </autoFilter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Rodriguez Coron</dc:creator>
  <cp:lastModifiedBy>alopezco</cp:lastModifiedBy>
  <dcterms:created xsi:type="dcterms:W3CDTF">2026-04-16T08:36:57Z</dcterms:created>
  <dcterms:modified xsi:type="dcterms:W3CDTF">2026-05-06T07:40:38Z</dcterms:modified>
</cp:coreProperties>
</file>